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8" yWindow="180" windowWidth="14940" windowHeight="9156"/>
  </bookViews>
  <sheets>
    <sheet name="FANTAVUELTA" sheetId="1" r:id="rId1"/>
    <sheet name="ASTA" sheetId="2" r:id="rId2"/>
  </sheets>
  <definedNames>
    <definedName name="_xlnm._FilterDatabase" localSheetId="0" hidden="1">FANTAVUELTA!$A$63:$B$63</definedName>
  </definedNames>
  <calcPr calcId="125725"/>
</workbook>
</file>

<file path=xl/calcChain.xml><?xml version="1.0" encoding="utf-8"?>
<calcChain xmlns="http://schemas.openxmlformats.org/spreadsheetml/2006/main">
  <c r="W51" i="1"/>
  <c r="W42"/>
  <c r="W15"/>
  <c r="J13" i="2"/>
  <c r="H13"/>
  <c r="F13"/>
  <c r="D13"/>
  <c r="B13"/>
  <c r="A64" i="1" l="1"/>
  <c r="A65"/>
  <c r="A68"/>
  <c r="A67"/>
  <c r="A66"/>
  <c r="W54"/>
  <c r="W46"/>
  <c r="W40"/>
  <c r="W17" l="1"/>
  <c r="W35"/>
  <c r="C24"/>
  <c r="C48"/>
  <c r="W59"/>
  <c r="W58"/>
  <c r="W57"/>
  <c r="W56"/>
  <c r="W55"/>
  <c r="W52"/>
  <c r="W47"/>
  <c r="W45"/>
  <c r="W44"/>
  <c r="W43"/>
  <c r="W41"/>
  <c r="W39"/>
  <c r="W34"/>
  <c r="W33"/>
  <c r="W32"/>
  <c r="W31"/>
  <c r="W30"/>
  <c r="W29"/>
  <c r="W28"/>
  <c r="W27"/>
  <c r="W22"/>
  <c r="W21"/>
  <c r="W19"/>
  <c r="W18"/>
  <c r="W16"/>
  <c r="W11"/>
  <c r="W6"/>
  <c r="W3"/>
  <c r="W10"/>
  <c r="W8"/>
  <c r="W7"/>
  <c r="W5"/>
  <c r="B48"/>
  <c r="B49" s="1"/>
  <c r="C12"/>
  <c r="W4"/>
  <c r="B60"/>
  <c r="B61" s="1"/>
  <c r="C60"/>
  <c r="B24"/>
  <c r="B25" s="1"/>
  <c r="B36"/>
  <c r="B37" s="1"/>
  <c r="W9"/>
  <c r="C36"/>
  <c r="B12"/>
  <c r="B13" s="1"/>
  <c r="C61" l="1"/>
  <c r="C13"/>
  <c r="W53"/>
  <c r="W48"/>
  <c r="B65" s="1"/>
  <c r="W23"/>
  <c r="W20"/>
  <c r="C25"/>
  <c r="C49"/>
  <c r="W36"/>
  <c r="B68" s="1"/>
  <c r="C37"/>
  <c r="W12"/>
  <c r="B66" s="1"/>
  <c r="W37" l="1"/>
  <c r="W13"/>
  <c r="W49"/>
  <c r="W60"/>
  <c r="B64" s="1"/>
  <c r="W24"/>
  <c r="B67" s="1"/>
  <c r="C68" l="1"/>
  <c r="C67"/>
  <c r="W25"/>
  <c r="W61"/>
  <c r="C66" l="1"/>
  <c r="C65"/>
</calcChain>
</file>

<file path=xl/sharedStrings.xml><?xml version="1.0" encoding="utf-8"?>
<sst xmlns="http://schemas.openxmlformats.org/spreadsheetml/2006/main" count="156" uniqueCount="137">
  <si>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</si>
  <si>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</si>
  <si>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</si>
  <si>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</si>
  <si>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</si>
  <si>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</si>
  <si>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</si>
  <si>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</si>
  <si>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</si>
  <si>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</si>
  <si>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</si>
  <si>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</si>
  <si>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tolti tutti i punti conquistati dal ciclista</t>
  </si>
  <si>
    <t>1°</t>
  </si>
  <si>
    <t>2°</t>
  </si>
  <si>
    <t>3°</t>
  </si>
  <si>
    <t>Generale</t>
  </si>
  <si>
    <t>Montagna</t>
  </si>
  <si>
    <t>Punti</t>
  </si>
  <si>
    <t>VERDE</t>
  </si>
  <si>
    <t>BIANCA</t>
  </si>
  <si>
    <t>BONAZ</t>
  </si>
  <si>
    <t>KALLE</t>
  </si>
  <si>
    <t xml:space="preserve">DOPING TECNOLOGICO </t>
  </si>
  <si>
    <t>ad esempio bici elettrica</t>
  </si>
  <si>
    <t>PT</t>
  </si>
  <si>
    <t>MARTIN Tony</t>
  </si>
  <si>
    <t>Maglie</t>
  </si>
  <si>
    <t>Combinata</t>
  </si>
  <si>
    <t>Lombo</t>
  </si>
  <si>
    <t>Valverde</t>
  </si>
  <si>
    <t>Txurruka</t>
  </si>
  <si>
    <t>LOMBO</t>
  </si>
  <si>
    <t>Gilbert</t>
  </si>
  <si>
    <t>Nieve</t>
  </si>
  <si>
    <t>BETANCUR Carlos Alberto</t>
  </si>
  <si>
    <t>URAN Rigoberto</t>
  </si>
  <si>
    <t>VALVERDE Alejandro</t>
  </si>
  <si>
    <t>MATTHEWS Michael</t>
  </si>
  <si>
    <t>CANCELLARA Fabian</t>
  </si>
  <si>
    <t>CUADROS</t>
  </si>
  <si>
    <t>ROJO</t>
  </si>
  <si>
    <t>Iaschi</t>
  </si>
  <si>
    <t>Maffo</t>
  </si>
  <si>
    <t>Buhanni</t>
  </si>
  <si>
    <t>Contador</t>
  </si>
  <si>
    <t>Joaquin Rodriguez</t>
  </si>
  <si>
    <t>Sagan</t>
  </si>
  <si>
    <t>Betancourt</t>
  </si>
  <si>
    <t>De Marchi</t>
  </si>
  <si>
    <t>Quintana</t>
  </si>
  <si>
    <t>Uran X</t>
  </si>
  <si>
    <t>Evans</t>
  </si>
  <si>
    <t>Cancellara X</t>
  </si>
  <si>
    <t>Daniel Martin</t>
  </si>
  <si>
    <t>Ten dam</t>
  </si>
  <si>
    <t>Arredondo</t>
  </si>
  <si>
    <t>Moreno</t>
  </si>
  <si>
    <t>Aru</t>
  </si>
  <si>
    <t>Hesjedal</t>
  </si>
  <si>
    <t>Lancaster</t>
  </si>
  <si>
    <t>Degenkolb</t>
  </si>
  <si>
    <t>Talanski</t>
  </si>
  <si>
    <t>Kelderman</t>
  </si>
  <si>
    <t>Van den broeck</t>
  </si>
  <si>
    <t>Anacona</t>
  </si>
  <si>
    <t>Yates</t>
  </si>
  <si>
    <t>Horner</t>
  </si>
  <si>
    <t>Arroyo</t>
  </si>
  <si>
    <t>Millar</t>
  </si>
  <si>
    <t>Monfort</t>
  </si>
  <si>
    <t>Ferrari</t>
  </si>
  <si>
    <t>Cunego</t>
  </si>
  <si>
    <t>Ciolek</t>
  </si>
  <si>
    <t>Boonen</t>
  </si>
  <si>
    <t>Tony Martin X</t>
  </si>
  <si>
    <t>Mattews</t>
  </si>
  <si>
    <t>Bennati</t>
  </si>
  <si>
    <t>Pinot</t>
  </si>
  <si>
    <t>Guardini</t>
  </si>
  <si>
    <t>Barguil</t>
  </si>
  <si>
    <t>Popovich X</t>
  </si>
  <si>
    <t>Nocentini</t>
  </si>
  <si>
    <t>Samuel sanchez</t>
  </si>
  <si>
    <t>Luis leon sanchez</t>
  </si>
  <si>
    <t>Kenny hellisonde</t>
  </si>
  <si>
    <t>Cataldo</t>
  </si>
  <si>
    <t>Mondory</t>
  </si>
  <si>
    <t>Malori</t>
  </si>
  <si>
    <t>Gatto</t>
  </si>
  <si>
    <t>Richeze</t>
  </si>
  <si>
    <t>Brembilla</t>
  </si>
  <si>
    <t>Kangert</t>
  </si>
  <si>
    <t>Gesink</t>
  </si>
  <si>
    <t>Froome X</t>
  </si>
  <si>
    <t>MAFFO</t>
  </si>
  <si>
    <t>IASCHI</t>
  </si>
  <si>
    <t>FANTAVUELTA 2014 (1° Memorial !?!?!?!?!)</t>
  </si>
  <si>
    <t>BOUHANNI Nacer</t>
  </si>
  <si>
    <t>GILBERT Philippe</t>
  </si>
  <si>
    <t>EVANS Cadel</t>
  </si>
  <si>
    <t>MORENO Daniel</t>
  </si>
  <si>
    <t>TALANSKY Andrew</t>
  </si>
  <si>
    <t>SÁNCHEZ Luis León</t>
  </si>
  <si>
    <t>MONFORT Maxime</t>
  </si>
  <si>
    <t>GUARDINI Andrea</t>
  </si>
  <si>
    <t>CONTADOR Alberto</t>
  </si>
  <si>
    <t>DE MARCHI Alessandro</t>
  </si>
  <si>
    <t>ARU Fabio</t>
  </si>
  <si>
    <t>KELDERMAN Wilco</t>
  </si>
  <si>
    <t>FERRARI Roberto</t>
  </si>
  <si>
    <t>BARGUIL Warren</t>
  </si>
  <si>
    <t>ARREDONDO MORENO Julian David</t>
  </si>
  <si>
    <t>DEGENKOLB John</t>
  </si>
  <si>
    <t>YATES Adam</t>
  </si>
  <si>
    <t>TXURRUKA Amets</t>
  </si>
  <si>
    <t>BOONEN Tom</t>
  </si>
  <si>
    <t>PINOT Thibaut</t>
  </si>
  <si>
    <t>SÁNCHEZ Samuel</t>
  </si>
  <si>
    <t>SAGAN Peter</t>
  </si>
  <si>
    <t>FROOME Christopher</t>
  </si>
  <si>
    <t>TEN DAM Laurens</t>
  </si>
  <si>
    <t>LANCASTER Brett</t>
  </si>
  <si>
    <t>ANACONA Winner</t>
  </si>
  <si>
    <t>MILLAR David</t>
  </si>
  <si>
    <t>CIOLEK Gerald</t>
  </si>
  <si>
    <t>NIEVE Mikel</t>
  </si>
  <si>
    <t>NOCENTINI Rinaldo</t>
  </si>
  <si>
    <t>RODRÍGUEZ OLIVER Joaquin</t>
  </si>
  <si>
    <t>QUINTANA Nairo Alexander</t>
  </si>
  <si>
    <t>MARTIN Daniel</t>
  </si>
  <si>
    <t>HESJEDAL Ryder</t>
  </si>
  <si>
    <t>VAN DEN BROECK Jurgen</t>
  </si>
  <si>
    <t>ARROYO David</t>
  </si>
  <si>
    <t>CUNEGO Damiano</t>
  </si>
  <si>
    <t>BENNATI Daniele</t>
  </si>
  <si>
    <t>POPOVYCH Yaroslav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</si>
</sst>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9"/>
      <color rgb="FF00B0F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rgb="FF0070C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6" fillId="0" borderId="0" xfId="0" applyFont="1"/>
    <xf numFmtId="0" fontId="3" fillId="0" borderId="0" xfId="0" applyFont="1" applyFill="1"/>
    <xf numFmtId="0" fontId="13" fillId="0" borderId="0" xfId="0" applyFont="1" applyFill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7" fillId="0" borderId="0" xfId="0" applyFont="1" applyFill="1"/>
    <xf numFmtId="0" fontId="19" fillId="0" borderId="0" xfId="0" applyFont="1"/>
    <xf numFmtId="0" fontId="15" fillId="7" borderId="0" xfId="0" applyFont="1" applyFill="1"/>
    <xf numFmtId="0" fontId="0" fillId="7" borderId="0" xfId="0" applyFill="1"/>
    <xf numFmtId="0" fontId="20" fillId="0" borderId="0" xfId="0" applyFont="1"/>
    <xf numFmtId="0" fontId="2" fillId="0" borderId="0" xfId="0" applyFont="1" applyFill="1" applyAlignment="1">
      <alignment horizontal="center" vertical="center"/>
    </xf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90042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FANTAVUELTA!$A$2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206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FF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chemeClr val="tx1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FANTAVUELTA!$W$60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axId val="53950720"/>
        <c:axId val="53972992"/>
      </c:barChart>
      <c:catAx>
        <c:axId val="53950720"/>
        <c:scaling>
          <c:orientation val="minMax"/>
        </c:scaling>
        <c:delete val="1"/>
        <c:axPos val="b"/>
        <c:numFmt formatCode="General" sourceLinked="1"/>
        <c:tickLblPos val="none"/>
        <c:crossAx val="53972992"/>
        <c:crosses val="autoZero"/>
        <c:auto val="1"/>
        <c:lblAlgn val="ctr"/>
        <c:lblOffset val="100"/>
      </c:catAx>
      <c:valAx>
        <c:axId val="53972992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3950720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29689585795"/>
          <c:y val="0.25255694436796838"/>
          <c:w val="0.11470599142140271"/>
          <c:h val="0.53973900115632412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>
      <a:solidFill>
        <a:srgbClr val="C00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288" r="0.7500000000000128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FANTAVUELTA!$A$2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FANTAVUELTA!$B$13:$W$13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FANTAVUELTA!$B$25:$W$25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LOMBO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FANTAVUELTA!$B$37:$W$37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FANTAVUELTA!$B$49:$W$49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FANTAVUELTA!$B$61:$W$61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1">
                  <c:v>0</c:v>
                </c:pt>
              </c:numCache>
            </c:numRef>
          </c:val>
        </c:ser>
        <c:marker val="1"/>
        <c:axId val="54266112"/>
        <c:axId val="54288384"/>
      </c:lineChart>
      <c:catAx>
        <c:axId val="5426611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4288384"/>
        <c:crosses val="autoZero"/>
        <c:auto val="1"/>
        <c:lblAlgn val="ctr"/>
        <c:lblOffset val="100"/>
        <c:tickLblSkip val="1"/>
        <c:tickMarkSkip val="1"/>
      </c:catAx>
      <c:valAx>
        <c:axId val="54288384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426611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69490145749"/>
          <c:y val="0.21498399087548914"/>
          <c:w val="8.8685491723467097E-2"/>
          <c:h val="0.345351916912358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 w="12700">
      <a:solidFill>
        <a:srgbClr val="C00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288" r="0.7500000000000128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62</xdr:row>
      <xdr:rowOff>19050</xdr:rowOff>
    </xdr:from>
    <xdr:to>
      <xdr:col>26</xdr:col>
      <xdr:colOff>285749</xdr:colOff>
      <xdr:row>76</xdr:row>
      <xdr:rowOff>152400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78</xdr:row>
      <xdr:rowOff>95250</xdr:rowOff>
    </xdr:from>
    <xdr:to>
      <xdr:col>28</xdr:col>
      <xdr:colOff>466725</xdr:colOff>
      <xdr:row>101</xdr:row>
      <xdr:rowOff>9525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avuelta.com/14/es/equipos/corredor.html?id=174" TargetMode="External"/><Relationship Id="rId13" Type="http://schemas.openxmlformats.org/officeDocument/2006/relationships/hyperlink" Target="http://www.lavuelta.com/14/es/equipos/corredor.html?id=21" TargetMode="External"/><Relationship Id="rId18" Type="http://schemas.openxmlformats.org/officeDocument/2006/relationships/hyperlink" Target="http://www.lavuelta.com/14/es/equipos/corredor.html?id=111" TargetMode="External"/><Relationship Id="rId26" Type="http://schemas.openxmlformats.org/officeDocument/2006/relationships/hyperlink" Target="http://www.lavuelta.com/14/es/equipos/corredor.html?id=97" TargetMode="External"/><Relationship Id="rId39" Type="http://schemas.openxmlformats.org/officeDocument/2006/relationships/hyperlink" Target="http://www.lavuelta.com/14/es/equipos/corredor.html?id=102" TargetMode="External"/><Relationship Id="rId3" Type="http://schemas.openxmlformats.org/officeDocument/2006/relationships/hyperlink" Target="http://www.lavuelta.com/14/es/equipos/corredor.html?id=43" TargetMode="External"/><Relationship Id="rId21" Type="http://schemas.openxmlformats.org/officeDocument/2006/relationships/hyperlink" Target="http://www.lavuelta.com/14/es/equipos/corredor.html?id=212" TargetMode="External"/><Relationship Id="rId34" Type="http://schemas.openxmlformats.org/officeDocument/2006/relationships/hyperlink" Target="http://www.lavuelta.com/14/es/equipos/corredor.html?id=162" TargetMode="External"/><Relationship Id="rId42" Type="http://schemas.openxmlformats.org/officeDocument/2006/relationships/hyperlink" Target="http://www.lavuelta.com/14/es/equipos/corredor.html?id=53" TargetMode="External"/><Relationship Id="rId47" Type="http://schemas.openxmlformats.org/officeDocument/2006/relationships/drawing" Target="../drawings/drawing1.xml"/><Relationship Id="rId7" Type="http://schemas.openxmlformats.org/officeDocument/2006/relationships/hyperlink" Target="http://www.lavuelta.com/14/es/equipos/corredor.html?id=149" TargetMode="External"/><Relationship Id="rId12" Type="http://schemas.openxmlformats.org/officeDocument/2006/relationships/hyperlink" Target="http://www.lavuelta.com/14/es/equipos/corredor.html?id=211" TargetMode="External"/><Relationship Id="rId17" Type="http://schemas.openxmlformats.org/officeDocument/2006/relationships/hyperlink" Target="http://www.lavuelta.com/14/es/equipos/corredor.html?id=186" TargetMode="External"/><Relationship Id="rId25" Type="http://schemas.openxmlformats.org/officeDocument/2006/relationships/hyperlink" Target="http://www.lavuelta.com/14/es/equipos/corredor.html?id=171" TargetMode="External"/><Relationship Id="rId33" Type="http://schemas.openxmlformats.org/officeDocument/2006/relationships/hyperlink" Target="http://www.lavuelta.com/14/es/equipos/corredor.html?id=107" TargetMode="External"/><Relationship Id="rId38" Type="http://schemas.openxmlformats.org/officeDocument/2006/relationships/hyperlink" Target="http://www.lavuelta.com/14/es/equipos/corredor.html?id=159" TargetMode="External"/><Relationship Id="rId46" Type="http://schemas.openxmlformats.org/officeDocument/2006/relationships/printerSettings" Target="../printerSettings/printerSettings1.bin"/><Relationship Id="rId2" Type="http://schemas.openxmlformats.org/officeDocument/2006/relationships/hyperlink" Target="http://www.lavuelta.com/14/es/equipos/corredor.html?id=44" TargetMode="External"/><Relationship Id="rId16" Type="http://schemas.openxmlformats.org/officeDocument/2006/relationships/hyperlink" Target="http://www.lavuelta.com/14/es/equipos/corredor.html?id=5" TargetMode="External"/><Relationship Id="rId20" Type="http://schemas.openxmlformats.org/officeDocument/2006/relationships/hyperlink" Target="http://www.lavuelta.com/14/es/equipos/corredor.html?id=177" TargetMode="External"/><Relationship Id="rId29" Type="http://schemas.openxmlformats.org/officeDocument/2006/relationships/hyperlink" Target="http://www.lavuelta.com/14/es/equipos/corredor.html?id=191" TargetMode="External"/><Relationship Id="rId41" Type="http://schemas.openxmlformats.org/officeDocument/2006/relationships/hyperlink" Target="http://www.lavuelta.com/14/es/equipos/corredor.html?id=141" TargetMode="External"/><Relationship Id="rId1" Type="http://schemas.openxmlformats.org/officeDocument/2006/relationships/hyperlink" Target="http://www.lavuelta.com/14/es/equipos/corredor.html?id=91" TargetMode="External"/><Relationship Id="rId6" Type="http://schemas.openxmlformats.org/officeDocument/2006/relationships/hyperlink" Target="http://www.lavuelta.com/14/es/equipos/corredor.html?id=51" TargetMode="External"/><Relationship Id="rId11" Type="http://schemas.openxmlformats.org/officeDocument/2006/relationships/hyperlink" Target="http://www.lavuelta.com/14/es/equipos/corredor.html?id=66" TargetMode="External"/><Relationship Id="rId24" Type="http://schemas.openxmlformats.org/officeDocument/2006/relationships/hyperlink" Target="http://www.lavuelta.com/14/es/equipos/corredor.html?id=59" TargetMode="External"/><Relationship Id="rId32" Type="http://schemas.openxmlformats.org/officeDocument/2006/relationships/hyperlink" Target="http://www.lavuelta.com/14/es/equipos/corredor.html?id=2" TargetMode="External"/><Relationship Id="rId37" Type="http://schemas.openxmlformats.org/officeDocument/2006/relationships/hyperlink" Target="http://www.lavuelta.com/14/es/equipos/corredor.html?id=131" TargetMode="External"/><Relationship Id="rId40" Type="http://schemas.openxmlformats.org/officeDocument/2006/relationships/hyperlink" Target="http://www.lavuelta.com/14/es/equipos/corredor.html?id=101" TargetMode="External"/><Relationship Id="rId45" Type="http://schemas.openxmlformats.org/officeDocument/2006/relationships/hyperlink" Target="http://www.lavuelta.com/14/es/equipos/corredor.html?id=215" TargetMode="External"/><Relationship Id="rId5" Type="http://schemas.openxmlformats.org/officeDocument/2006/relationships/hyperlink" Target="http://www.lavuelta.com/14/es/equipos/corredor.html?id=108" TargetMode="External"/><Relationship Id="rId15" Type="http://schemas.openxmlformats.org/officeDocument/2006/relationships/hyperlink" Target="http://www.lavuelta.com/14/es/equipos/corredor.html?id=151" TargetMode="External"/><Relationship Id="rId23" Type="http://schemas.openxmlformats.org/officeDocument/2006/relationships/hyperlink" Target="http://www.lavuelta.com/14/es/equipos/corredor.html?id=189" TargetMode="External"/><Relationship Id="rId28" Type="http://schemas.openxmlformats.org/officeDocument/2006/relationships/hyperlink" Target="http://www.lavuelta.com/14/es/equipos/corredor.html?id=61" TargetMode="External"/><Relationship Id="rId36" Type="http://schemas.openxmlformats.org/officeDocument/2006/relationships/hyperlink" Target="http://www.lavuelta.com/14/es/equipos/corredor.html?id=18" TargetMode="External"/><Relationship Id="rId10" Type="http://schemas.openxmlformats.org/officeDocument/2006/relationships/hyperlink" Target="http://www.lavuelta.com/14/es/equipos/corredor.html?id=201" TargetMode="External"/><Relationship Id="rId19" Type="http://schemas.openxmlformats.org/officeDocument/2006/relationships/hyperlink" Target="http://www.lavuelta.com/14/es/equipos/corredor.html?id=12" TargetMode="External"/><Relationship Id="rId31" Type="http://schemas.openxmlformats.org/officeDocument/2006/relationships/hyperlink" Target="http://www.lavuelta.com/14/es/equipos/corredor.html?id=185" TargetMode="External"/><Relationship Id="rId44" Type="http://schemas.openxmlformats.org/officeDocument/2006/relationships/hyperlink" Target="http://www.lavuelta.com/14/es/equipos/corredor.html?id=203" TargetMode="External"/><Relationship Id="rId4" Type="http://schemas.openxmlformats.org/officeDocument/2006/relationships/hyperlink" Target="http://www.lavuelta.com/14/es/equipos/corredor.html?id=137" TargetMode="External"/><Relationship Id="rId9" Type="http://schemas.openxmlformats.org/officeDocument/2006/relationships/hyperlink" Target="http://www.lavuelta.com/14/es/equipos/corredor.html?id=23" TargetMode="External"/><Relationship Id="rId14" Type="http://schemas.openxmlformats.org/officeDocument/2006/relationships/hyperlink" Target="http://www.lavuelta.com/14/es/equipos/corredor.html?id=31" TargetMode="External"/><Relationship Id="rId22" Type="http://schemas.openxmlformats.org/officeDocument/2006/relationships/hyperlink" Target="http://www.lavuelta.com/14/es/equipos/corredor.html?id=115" TargetMode="External"/><Relationship Id="rId27" Type="http://schemas.openxmlformats.org/officeDocument/2006/relationships/hyperlink" Target="http://www.lavuelta.com/14/es/equipos/corredor.html?id=41" TargetMode="External"/><Relationship Id="rId30" Type="http://schemas.openxmlformats.org/officeDocument/2006/relationships/hyperlink" Target="http://www.lavuelta.com/14/es/equipos/corredor.html?id=33" TargetMode="External"/><Relationship Id="rId35" Type="http://schemas.openxmlformats.org/officeDocument/2006/relationships/hyperlink" Target="http://www.lavuelta.com/14/es/equipos/corredor.html?id=197" TargetMode="External"/><Relationship Id="rId43" Type="http://schemas.openxmlformats.org/officeDocument/2006/relationships/hyperlink" Target="http://www.lavuelta.com/14/es/equipos/corredor.html?id=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77"/>
  <sheetViews>
    <sheetView tabSelected="1" zoomScaleNormal="100" workbookViewId="0">
      <selection activeCell="D7" sqref="D7"/>
    </sheetView>
  </sheetViews>
  <sheetFormatPr defaultRowHeight="13.2"/>
  <cols>
    <col min="1" max="1" width="26.6640625" bestFit="1" customWidth="1"/>
    <col min="2" max="2" width="5.44140625" bestFit="1" customWidth="1"/>
    <col min="3" max="20" width="3.6640625" customWidth="1"/>
    <col min="21" max="22" width="5" bestFit="1" customWidth="1"/>
    <col min="23" max="23" width="4.88671875" customWidth="1"/>
    <col min="24" max="24" width="0.44140625" customWidth="1"/>
    <col min="25" max="25" width="12.109375" customWidth="1"/>
    <col min="26" max="26" width="5.6640625" customWidth="1"/>
    <col min="27" max="28" width="4.6640625" customWidth="1"/>
  </cols>
  <sheetData>
    <row r="1" spans="1:26">
      <c r="A1" s="8"/>
      <c r="B1" s="4"/>
      <c r="C1" s="1"/>
      <c r="D1" s="1"/>
      <c r="E1" s="1"/>
      <c r="F1" s="1"/>
      <c r="G1" s="1"/>
      <c r="H1" s="34" t="s">
        <v>97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34" t="s">
        <v>22</v>
      </c>
      <c r="B2" s="39">
        <v>1</v>
      </c>
      <c r="C2" s="39">
        <v>2</v>
      </c>
      <c r="D2" s="39">
        <v>3</v>
      </c>
      <c r="E2" s="39">
        <v>4</v>
      </c>
      <c r="F2" s="39">
        <v>5</v>
      </c>
      <c r="G2" s="39">
        <v>6</v>
      </c>
      <c r="H2" s="39">
        <v>7</v>
      </c>
      <c r="I2" s="39">
        <v>8</v>
      </c>
      <c r="J2" s="39">
        <v>9</v>
      </c>
      <c r="K2" s="39">
        <v>10</v>
      </c>
      <c r="L2" s="39">
        <v>11</v>
      </c>
      <c r="M2" s="39">
        <v>12</v>
      </c>
      <c r="N2" s="39">
        <v>13</v>
      </c>
      <c r="O2" s="39">
        <v>14</v>
      </c>
      <c r="P2" s="39">
        <v>15</v>
      </c>
      <c r="Q2" s="39">
        <v>16</v>
      </c>
      <c r="R2" s="39">
        <v>17</v>
      </c>
      <c r="S2" s="39">
        <v>18</v>
      </c>
      <c r="T2" s="39">
        <v>19</v>
      </c>
      <c r="U2" s="39">
        <v>20</v>
      </c>
      <c r="V2" s="39">
        <v>21</v>
      </c>
      <c r="W2" s="39" t="s">
        <v>2</v>
      </c>
      <c r="X2" s="4"/>
      <c r="Y2" s="3">
        <v>1</v>
      </c>
      <c r="Z2" s="5">
        <v>25</v>
      </c>
    </row>
    <row r="3" spans="1:26">
      <c r="A3" s="2" t="s">
        <v>106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>
        <f>SUM(B3:V3)</f>
        <v>0</v>
      </c>
      <c r="X3" s="4"/>
      <c r="Y3" s="3">
        <v>2</v>
      </c>
      <c r="Z3" s="3">
        <v>20</v>
      </c>
    </row>
    <row r="4" spans="1:26">
      <c r="A4" s="2" t="s">
        <v>107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>
        <f t="shared" ref="W4:W10" si="0">SUM(B4:V4)</f>
        <v>0</v>
      </c>
      <c r="X4" s="4"/>
      <c r="Y4" s="3">
        <v>3</v>
      </c>
      <c r="Z4" s="3">
        <v>16</v>
      </c>
    </row>
    <row r="5" spans="1:26">
      <c r="A5" s="2" t="s">
        <v>39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>
        <f>SUM(B5:V5)</f>
        <v>0</v>
      </c>
      <c r="X5" s="4"/>
      <c r="Y5" s="3">
        <v>4</v>
      </c>
      <c r="Z5" s="3">
        <v>14</v>
      </c>
    </row>
    <row r="6" spans="1:26">
      <c r="A6" s="2" t="s">
        <v>108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>
        <f>SUM(B6:V6)</f>
        <v>0</v>
      </c>
      <c r="X6" s="4"/>
      <c r="Y6" s="3">
        <v>5</v>
      </c>
      <c r="Z6" s="3">
        <v>12</v>
      </c>
    </row>
    <row r="7" spans="1:26">
      <c r="A7" s="2" t="s">
        <v>109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>
        <f t="shared" si="0"/>
        <v>0</v>
      </c>
      <c r="X7" s="4"/>
      <c r="Y7" s="3">
        <v>6</v>
      </c>
      <c r="Z7" s="3">
        <v>10</v>
      </c>
    </row>
    <row r="8" spans="1:26">
      <c r="A8" s="2" t="s">
        <v>37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>
        <f t="shared" si="0"/>
        <v>0</v>
      </c>
      <c r="X8" s="4"/>
      <c r="Y8" s="3">
        <v>7</v>
      </c>
      <c r="Z8" s="3">
        <v>9</v>
      </c>
    </row>
    <row r="9" spans="1:26">
      <c r="A9" s="2" t="s">
        <v>110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>
        <f>SUM(B9:V9)</f>
        <v>0</v>
      </c>
      <c r="X9" s="4"/>
      <c r="Y9" s="3">
        <v>8</v>
      </c>
      <c r="Z9" s="3">
        <v>8</v>
      </c>
    </row>
    <row r="10" spans="1:26">
      <c r="A10" s="2" t="s">
        <v>38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>
        <f t="shared" si="0"/>
        <v>0</v>
      </c>
      <c r="X10" s="4"/>
      <c r="Y10" s="3">
        <v>9</v>
      </c>
      <c r="Z10" s="3">
        <v>7</v>
      </c>
    </row>
    <row r="11" spans="1:26">
      <c r="A11" s="2" t="s">
        <v>111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>
        <f>SUM(B11:V11)</f>
        <v>0</v>
      </c>
      <c r="X11" s="4"/>
      <c r="Y11" s="3">
        <v>10</v>
      </c>
      <c r="Z11" s="3">
        <v>6</v>
      </c>
    </row>
    <row r="12" spans="1:26">
      <c r="A12" s="2" t="s">
        <v>9</v>
      </c>
      <c r="B12" s="39">
        <f t="shared" ref="B12:D12" si="1">SUM(B3:B11)</f>
        <v>0</v>
      </c>
      <c r="C12" s="39">
        <f t="shared" si="1"/>
        <v>0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>
        <f>SUM(W3:W11)</f>
        <v>0</v>
      </c>
      <c r="X12" s="4"/>
      <c r="Y12" s="3">
        <v>11</v>
      </c>
      <c r="Z12" s="3">
        <v>5</v>
      </c>
    </row>
    <row r="13" spans="1:26">
      <c r="A13" s="2" t="s">
        <v>3</v>
      </c>
      <c r="B13" s="39">
        <f>B12</f>
        <v>0</v>
      </c>
      <c r="C13" s="39">
        <f t="shared" ref="C13:V13" si="2">B13+C12</f>
        <v>0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>
        <f>W12</f>
        <v>0</v>
      </c>
      <c r="X13" s="4"/>
      <c r="Y13" s="3">
        <v>12</v>
      </c>
      <c r="Z13" s="3">
        <v>4</v>
      </c>
    </row>
    <row r="14" spans="1:26">
      <c r="A14" s="34" t="s">
        <v>21</v>
      </c>
      <c r="B14" s="39">
        <v>1</v>
      </c>
      <c r="C14" s="39">
        <v>2</v>
      </c>
      <c r="D14" s="39">
        <v>3</v>
      </c>
      <c r="E14" s="39">
        <v>4</v>
      </c>
      <c r="F14" s="39">
        <v>5</v>
      </c>
      <c r="G14" s="39">
        <v>6</v>
      </c>
      <c r="H14" s="39">
        <v>7</v>
      </c>
      <c r="I14" s="39">
        <v>8</v>
      </c>
      <c r="J14" s="39">
        <v>9</v>
      </c>
      <c r="K14" s="39">
        <v>10</v>
      </c>
      <c r="L14" s="39">
        <v>11</v>
      </c>
      <c r="M14" s="39">
        <v>12</v>
      </c>
      <c r="N14" s="39">
        <v>13</v>
      </c>
      <c r="O14" s="39">
        <v>14</v>
      </c>
      <c r="P14" s="39">
        <v>15</v>
      </c>
      <c r="Q14" s="39">
        <v>16</v>
      </c>
      <c r="R14" s="39">
        <v>17</v>
      </c>
      <c r="S14" s="39">
        <v>18</v>
      </c>
      <c r="T14" s="39">
        <v>19</v>
      </c>
      <c r="U14" s="39">
        <v>20</v>
      </c>
      <c r="V14" s="39">
        <v>21</v>
      </c>
      <c r="W14" s="39" t="s">
        <v>2</v>
      </c>
      <c r="X14" s="4"/>
      <c r="Y14" s="3">
        <v>13</v>
      </c>
      <c r="Z14" s="3">
        <v>3</v>
      </c>
    </row>
    <row r="15" spans="1:26">
      <c r="A15" s="2" t="s">
        <v>98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>
        <f t="shared" ref="W15:W22" si="3">SUM(B15:V15)</f>
        <v>0</v>
      </c>
      <c r="X15" s="4"/>
      <c r="Y15" s="3">
        <v>14</v>
      </c>
      <c r="Z15" s="3">
        <v>2</v>
      </c>
    </row>
    <row r="16" spans="1:26">
      <c r="A16" s="2" t="s">
        <v>99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>
        <f t="shared" si="3"/>
        <v>0</v>
      </c>
      <c r="X16" s="4"/>
      <c r="Y16" s="3">
        <v>15</v>
      </c>
      <c r="Z16" s="3">
        <v>1</v>
      </c>
    </row>
    <row r="17" spans="1:29">
      <c r="A17" s="2" t="s">
        <v>100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>
        <f>SUM(B17:V17)</f>
        <v>0</v>
      </c>
      <c r="X17" s="4"/>
    </row>
    <row r="18" spans="1:29">
      <c r="A18" s="2" t="s">
        <v>101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>
        <f>SUM(B18:V18)</f>
        <v>0</v>
      </c>
      <c r="X18" s="4"/>
    </row>
    <row r="19" spans="1:29">
      <c r="A19" s="2" t="s">
        <v>102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>
        <f t="shared" si="3"/>
        <v>0</v>
      </c>
      <c r="X19" s="4"/>
      <c r="Y19" s="10" t="s">
        <v>6</v>
      </c>
      <c r="Z19" s="26"/>
      <c r="AA19" s="26"/>
      <c r="AB19" s="10">
        <v>-10</v>
      </c>
    </row>
    <row r="20" spans="1:29">
      <c r="A20" s="2" t="s">
        <v>103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>
        <f t="shared" si="3"/>
        <v>0</v>
      </c>
      <c r="X20" s="4"/>
      <c r="Y20" s="11" t="s">
        <v>7</v>
      </c>
      <c r="Z20" s="24"/>
      <c r="AA20" s="24"/>
      <c r="AB20" s="11">
        <v>-50</v>
      </c>
      <c r="AC20" s="7" t="s">
        <v>12</v>
      </c>
    </row>
    <row r="21" spans="1:29">
      <c r="A21" s="2" t="s">
        <v>104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>
        <f>SUM(B21:V21)</f>
        <v>0</v>
      </c>
      <c r="X21" s="4"/>
      <c r="Y21" s="27" t="s">
        <v>23</v>
      </c>
      <c r="Z21" s="25"/>
      <c r="AA21" s="25"/>
      <c r="AB21" s="25">
        <v>-200</v>
      </c>
      <c r="AC21" s="7" t="s">
        <v>24</v>
      </c>
    </row>
    <row r="22" spans="1:29">
      <c r="A22" s="2" t="s">
        <v>26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>
        <f t="shared" si="3"/>
        <v>0</v>
      </c>
      <c r="X22" s="4"/>
      <c r="Y22" s="12" t="s">
        <v>10</v>
      </c>
      <c r="Z22" s="23"/>
      <c r="AA22" s="23"/>
      <c r="AB22" s="12">
        <v>-100</v>
      </c>
    </row>
    <row r="23" spans="1:29">
      <c r="A23" s="2" t="s">
        <v>105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>
        <f>SUM(B23:V23)</f>
        <v>0</v>
      </c>
      <c r="X23" s="4"/>
      <c r="Y23" s="29"/>
      <c r="Z23" s="30"/>
      <c r="AA23" s="30"/>
      <c r="AB23" s="29"/>
    </row>
    <row r="24" spans="1:29">
      <c r="A24" s="2" t="s">
        <v>9</v>
      </c>
      <c r="B24" s="39">
        <f>SUM(B15:B23)</f>
        <v>0</v>
      </c>
      <c r="C24" s="39">
        <f>SUM(C15:C23)</f>
        <v>0</v>
      </c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>
        <f>SUM(W15:W23)</f>
        <v>0</v>
      </c>
      <c r="Y24" s="3" t="s">
        <v>27</v>
      </c>
      <c r="Z24" s="9" t="s">
        <v>13</v>
      </c>
      <c r="AA24" s="9" t="s">
        <v>14</v>
      </c>
      <c r="AB24" s="9" t="s">
        <v>15</v>
      </c>
    </row>
    <row r="25" spans="1:29">
      <c r="A25" s="2" t="s">
        <v>3</v>
      </c>
      <c r="B25" s="39">
        <f>B24</f>
        <v>0</v>
      </c>
      <c r="C25" s="39">
        <f t="shared" ref="C25:V25" si="4">B25+C24</f>
        <v>0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>
        <f>W24</f>
        <v>0</v>
      </c>
      <c r="X25" s="4"/>
      <c r="Y25" s="31" t="s">
        <v>41</v>
      </c>
      <c r="Z25" s="3">
        <v>15</v>
      </c>
      <c r="AA25" s="3">
        <v>10</v>
      </c>
      <c r="AB25" s="3">
        <v>5</v>
      </c>
      <c r="AC25" s="3" t="s">
        <v>16</v>
      </c>
    </row>
    <row r="26" spans="1:29">
      <c r="A26" s="34" t="s">
        <v>32</v>
      </c>
      <c r="B26" s="39">
        <v>1</v>
      </c>
      <c r="C26" s="39">
        <v>2</v>
      </c>
      <c r="D26" s="39">
        <v>3</v>
      </c>
      <c r="E26" s="39">
        <v>4</v>
      </c>
      <c r="F26" s="39">
        <v>5</v>
      </c>
      <c r="G26" s="39">
        <v>6</v>
      </c>
      <c r="H26" s="39">
        <v>7</v>
      </c>
      <c r="I26" s="39">
        <v>8</v>
      </c>
      <c r="J26" s="39">
        <v>9</v>
      </c>
      <c r="K26" s="39">
        <v>10</v>
      </c>
      <c r="L26" s="39">
        <v>11</v>
      </c>
      <c r="M26" s="39">
        <v>12</v>
      </c>
      <c r="N26" s="39">
        <v>13</v>
      </c>
      <c r="O26" s="39">
        <v>14</v>
      </c>
      <c r="P26" s="39">
        <v>15</v>
      </c>
      <c r="Q26" s="39">
        <v>16</v>
      </c>
      <c r="R26" s="39">
        <v>17</v>
      </c>
      <c r="S26" s="39">
        <v>18</v>
      </c>
      <c r="T26" s="39">
        <v>19</v>
      </c>
      <c r="U26" s="39">
        <v>20</v>
      </c>
      <c r="V26" s="39">
        <v>21</v>
      </c>
      <c r="W26" s="39" t="s">
        <v>2</v>
      </c>
      <c r="X26" s="4"/>
      <c r="Y26" s="20" t="s">
        <v>19</v>
      </c>
      <c r="Z26" s="3">
        <v>10</v>
      </c>
      <c r="AA26" s="3">
        <v>6</v>
      </c>
      <c r="AB26" s="3">
        <v>3</v>
      </c>
      <c r="AC26" s="3" t="s">
        <v>18</v>
      </c>
    </row>
    <row r="27" spans="1:29">
      <c r="A27" s="2" t="s">
        <v>35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>
        <f>SUM(B27:V27)</f>
        <v>0</v>
      </c>
      <c r="X27" s="4"/>
      <c r="Y27" s="38" t="s">
        <v>40</v>
      </c>
      <c r="Z27" s="3">
        <v>10</v>
      </c>
      <c r="AA27" s="3">
        <v>6</v>
      </c>
      <c r="AB27" s="3">
        <v>3</v>
      </c>
      <c r="AC27" s="3" t="s">
        <v>17</v>
      </c>
    </row>
    <row r="28" spans="1:29">
      <c r="A28" s="2" t="s">
        <v>36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>
        <f t="shared" ref="W28:W34" si="5">SUM(B28:V28)</f>
        <v>0</v>
      </c>
      <c r="X28" s="4"/>
      <c r="Y28" s="35" t="s">
        <v>20</v>
      </c>
      <c r="Z28" s="3">
        <v>10</v>
      </c>
      <c r="AA28" s="3">
        <v>6</v>
      </c>
      <c r="AB28" s="3">
        <v>3</v>
      </c>
      <c r="AC28" s="3" t="s">
        <v>28</v>
      </c>
    </row>
    <row r="29" spans="1:29">
      <c r="A29" s="2" t="s">
        <v>112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>
        <f>SUM(B29:V29)</f>
        <v>0</v>
      </c>
      <c r="X29" s="4"/>
      <c r="Y29" s="22"/>
      <c r="Z29" s="3"/>
      <c r="AC29" s="3"/>
    </row>
    <row r="30" spans="1:29">
      <c r="A30" s="2" t="s">
        <v>113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>
        <f>SUM(B30:V30)</f>
        <v>0</v>
      </c>
      <c r="X30" s="4"/>
      <c r="Y30" s="6" t="s">
        <v>11</v>
      </c>
      <c r="Z30" s="9" t="s">
        <v>13</v>
      </c>
      <c r="AA30" s="9" t="s">
        <v>14</v>
      </c>
      <c r="AB30" s="9" t="s">
        <v>15</v>
      </c>
    </row>
    <row r="31" spans="1:29">
      <c r="A31" s="2" t="s">
        <v>114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>
        <f t="shared" si="5"/>
        <v>0</v>
      </c>
      <c r="X31" s="4"/>
      <c r="Y31" s="31" t="s">
        <v>41</v>
      </c>
      <c r="Z31" s="3">
        <v>100</v>
      </c>
      <c r="AA31" s="3">
        <v>50</v>
      </c>
      <c r="AB31" s="3">
        <v>30</v>
      </c>
    </row>
    <row r="32" spans="1:29">
      <c r="A32" s="2" t="s">
        <v>115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>
        <f t="shared" si="5"/>
        <v>0</v>
      </c>
      <c r="X32" s="4"/>
      <c r="Y32" s="20" t="s">
        <v>19</v>
      </c>
      <c r="Z32" s="3">
        <v>50</v>
      </c>
      <c r="AA32" s="3">
        <v>30</v>
      </c>
      <c r="AB32" s="3">
        <v>10</v>
      </c>
    </row>
    <row r="33" spans="1:28">
      <c r="A33" s="2" t="s">
        <v>116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>
        <f>SUM(B33:V33)</f>
        <v>0</v>
      </c>
      <c r="X33" s="4"/>
      <c r="Y33" s="38" t="s">
        <v>40</v>
      </c>
      <c r="Z33" s="3">
        <v>50</v>
      </c>
      <c r="AA33" s="3">
        <v>30</v>
      </c>
      <c r="AB33" s="3">
        <v>10</v>
      </c>
    </row>
    <row r="34" spans="1:28">
      <c r="A34" s="2" t="s">
        <v>117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>
        <f t="shared" si="5"/>
        <v>0</v>
      </c>
      <c r="X34" s="4"/>
      <c r="Y34" s="35" t="s">
        <v>20</v>
      </c>
      <c r="Z34" s="3">
        <v>50</v>
      </c>
      <c r="AA34" s="3">
        <v>30</v>
      </c>
      <c r="AB34" s="3">
        <v>10</v>
      </c>
    </row>
    <row r="35" spans="1:28">
      <c r="A35" s="2" t="s">
        <v>118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>
        <f>SUM(B35:V35)</f>
        <v>0</v>
      </c>
      <c r="X35" s="4"/>
      <c r="Y35" s="22"/>
      <c r="Z35" s="3"/>
    </row>
    <row r="36" spans="1:28">
      <c r="A36" s="2" t="s">
        <v>9</v>
      </c>
      <c r="B36" s="39">
        <f t="shared" ref="B36:V36" si="6">SUM(B27:B35)</f>
        <v>0</v>
      </c>
      <c r="C36" s="39">
        <f t="shared" si="6"/>
        <v>0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>
        <f>SUM(W27:W35)</f>
        <v>0</v>
      </c>
      <c r="X36" s="4"/>
      <c r="Y36" s="6"/>
      <c r="Z36" s="9"/>
      <c r="AA36" s="9"/>
      <c r="AB36" s="9"/>
    </row>
    <row r="37" spans="1:28">
      <c r="A37" s="2" t="s">
        <v>3</v>
      </c>
      <c r="B37" s="39">
        <f>B36</f>
        <v>0</v>
      </c>
      <c r="C37" s="39">
        <f t="shared" ref="C37:V37" si="7">B37+C36</f>
        <v>0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>
        <f>W36</f>
        <v>0</v>
      </c>
      <c r="X37" s="4"/>
      <c r="Y37" s="19"/>
      <c r="Z37" s="3"/>
      <c r="AA37" s="3"/>
      <c r="AB37" s="3"/>
    </row>
    <row r="38" spans="1:28">
      <c r="A38" s="34" t="s">
        <v>95</v>
      </c>
      <c r="B38" s="39">
        <v>1</v>
      </c>
      <c r="C38" s="39">
        <v>2</v>
      </c>
      <c r="D38" s="39">
        <v>3</v>
      </c>
      <c r="E38" s="39">
        <v>4</v>
      </c>
      <c r="F38" s="39">
        <v>5</v>
      </c>
      <c r="G38" s="39">
        <v>6</v>
      </c>
      <c r="H38" s="39">
        <v>7</v>
      </c>
      <c r="I38" s="39">
        <v>8</v>
      </c>
      <c r="J38" s="39">
        <v>9</v>
      </c>
      <c r="K38" s="39">
        <v>10</v>
      </c>
      <c r="L38" s="39">
        <v>11</v>
      </c>
      <c r="M38" s="39">
        <v>12</v>
      </c>
      <c r="N38" s="39">
        <v>13</v>
      </c>
      <c r="O38" s="39">
        <v>14</v>
      </c>
      <c r="P38" s="39">
        <v>15</v>
      </c>
      <c r="Q38" s="39">
        <v>16</v>
      </c>
      <c r="R38" s="39">
        <v>17</v>
      </c>
      <c r="S38" s="39">
        <v>18</v>
      </c>
      <c r="T38" s="39">
        <v>19</v>
      </c>
      <c r="U38" s="39">
        <v>20</v>
      </c>
      <c r="V38" s="39">
        <v>21</v>
      </c>
      <c r="W38" s="39" t="s">
        <v>2</v>
      </c>
      <c r="X38" s="4"/>
      <c r="Y38" s="20"/>
      <c r="Z38" s="3"/>
      <c r="AA38" s="3"/>
      <c r="AB38" s="3"/>
    </row>
    <row r="39" spans="1:28">
      <c r="A39" s="2" t="s">
        <v>119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>
        <f>SUM(B39:V39)</f>
        <v>0</v>
      </c>
      <c r="X39" s="4"/>
      <c r="Y39" s="21"/>
      <c r="Z39" s="3"/>
      <c r="AA39" s="3"/>
      <c r="AB39" s="3"/>
    </row>
    <row r="40" spans="1:28">
      <c r="A40" s="2" t="s">
        <v>120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>
        <f>SUM(B40:V40)</f>
        <v>0</v>
      </c>
      <c r="X40" s="4"/>
      <c r="Y40" s="28"/>
      <c r="Z40" s="3"/>
      <c r="AA40" s="3"/>
      <c r="AB40" s="3"/>
    </row>
    <row r="41" spans="1:28">
      <c r="A41" s="2" t="s">
        <v>121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>
        <f>SUM(B41:V41)</f>
        <v>0</v>
      </c>
      <c r="X41" s="4"/>
      <c r="Y41" s="22"/>
      <c r="Z41" s="3"/>
    </row>
    <row r="42" spans="1:28">
      <c r="A42" s="2" t="s">
        <v>122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>
        <f t="shared" ref="W42" si="8">SUM(B42:V42)</f>
        <v>0</v>
      </c>
      <c r="X42" s="4"/>
    </row>
    <row r="43" spans="1:28">
      <c r="A43" s="2" t="s">
        <v>123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>
        <f t="shared" ref="W43:W44" si="9">SUM(B43:V43)</f>
        <v>0</v>
      </c>
      <c r="X43" s="4"/>
      <c r="Y43" s="6"/>
      <c r="Z43" s="1"/>
    </row>
    <row r="44" spans="1:28">
      <c r="A44" s="2" t="s">
        <v>124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>
        <f t="shared" si="9"/>
        <v>0</v>
      </c>
      <c r="X44" s="4"/>
      <c r="Y44" s="6"/>
      <c r="Z44" s="1"/>
    </row>
    <row r="45" spans="1:28">
      <c r="A45" s="2" t="s">
        <v>125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>
        <f>SUM(B45:V45)</f>
        <v>0</v>
      </c>
      <c r="X45" s="4"/>
      <c r="Y45" s="6"/>
      <c r="Z45" s="1"/>
    </row>
    <row r="46" spans="1:28">
      <c r="A46" s="2" t="s">
        <v>126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>
        <f>SUM(B46:V46)</f>
        <v>0</v>
      </c>
      <c r="X46" s="4"/>
      <c r="Y46" s="6"/>
      <c r="Z46" s="1"/>
    </row>
    <row r="47" spans="1:28">
      <c r="A47" s="2" t="s">
        <v>127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>
        <f>SUM(B47:V47)</f>
        <v>0</v>
      </c>
      <c r="X47" s="4"/>
      <c r="Y47" s="6"/>
      <c r="Z47" s="1"/>
    </row>
    <row r="48" spans="1:28">
      <c r="A48" s="2" t="s">
        <v>9</v>
      </c>
      <c r="B48" s="39">
        <f t="shared" ref="B48:V48" si="10">SUM(B39:B47)</f>
        <v>0</v>
      </c>
      <c r="C48" s="39">
        <f t="shared" si="10"/>
        <v>0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>
        <f>SUM(W39:W47)</f>
        <v>0</v>
      </c>
      <c r="X48" s="4"/>
      <c r="Y48" s="6"/>
      <c r="Z48" s="1"/>
    </row>
    <row r="49" spans="1:26">
      <c r="A49" s="2" t="s">
        <v>3</v>
      </c>
      <c r="B49" s="39">
        <f>B48</f>
        <v>0</v>
      </c>
      <c r="C49" s="39">
        <f t="shared" ref="C49:V49" si="11">B49+C48</f>
        <v>0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>
        <f>W48</f>
        <v>0</v>
      </c>
      <c r="X49" s="4"/>
      <c r="Y49" s="6"/>
      <c r="Z49" s="1"/>
    </row>
    <row r="50" spans="1:26">
      <c r="A50" s="34" t="s">
        <v>96</v>
      </c>
      <c r="B50" s="39">
        <v>1</v>
      </c>
      <c r="C50" s="39">
        <v>2</v>
      </c>
      <c r="D50" s="39">
        <v>3</v>
      </c>
      <c r="E50" s="39">
        <v>4</v>
      </c>
      <c r="F50" s="39">
        <v>5</v>
      </c>
      <c r="G50" s="39">
        <v>6</v>
      </c>
      <c r="H50" s="39">
        <v>7</v>
      </c>
      <c r="I50" s="39">
        <v>8</v>
      </c>
      <c r="J50" s="39">
        <v>9</v>
      </c>
      <c r="K50" s="39">
        <v>10</v>
      </c>
      <c r="L50" s="39">
        <v>11</v>
      </c>
      <c r="M50" s="39">
        <v>12</v>
      </c>
      <c r="N50" s="39">
        <v>13</v>
      </c>
      <c r="O50" s="39">
        <v>14</v>
      </c>
      <c r="P50" s="39">
        <v>15</v>
      </c>
      <c r="Q50" s="39">
        <v>16</v>
      </c>
      <c r="R50" s="39">
        <v>17</v>
      </c>
      <c r="S50" s="39">
        <v>18</v>
      </c>
      <c r="T50" s="39">
        <v>19</v>
      </c>
      <c r="U50" s="39">
        <v>20</v>
      </c>
      <c r="V50" s="39">
        <v>21</v>
      </c>
      <c r="W50" s="39" t="s">
        <v>2</v>
      </c>
      <c r="X50" s="4"/>
      <c r="Y50" s="6"/>
      <c r="Z50" s="1"/>
    </row>
    <row r="51" spans="1:26">
      <c r="A51" s="2" t="s">
        <v>128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>
        <f t="shared" ref="W51" si="12">SUM(B51:V51)</f>
        <v>0</v>
      </c>
      <c r="X51" s="4"/>
      <c r="Y51" s="6"/>
      <c r="Z51" s="1"/>
    </row>
    <row r="52" spans="1:26">
      <c r="A52" s="2" t="s">
        <v>129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>
        <f t="shared" ref="W52:W58" si="13">SUM(B52:V52)</f>
        <v>0</v>
      </c>
      <c r="X52" s="4"/>
      <c r="Y52" s="6"/>
      <c r="Z52" s="1"/>
    </row>
    <row r="53" spans="1:26">
      <c r="A53" s="2" t="s">
        <v>130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>
        <f>SUM(B53:V53)</f>
        <v>0</v>
      </c>
      <c r="X53" s="4"/>
      <c r="Y53" s="6"/>
      <c r="Z53" s="1"/>
    </row>
    <row r="54" spans="1:26">
      <c r="A54" s="2" t="s">
        <v>131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>
        <f>SUM(B54:V54)</f>
        <v>0</v>
      </c>
      <c r="X54" s="4"/>
      <c r="Y54" s="4"/>
      <c r="Z54" s="1"/>
    </row>
    <row r="55" spans="1:26">
      <c r="A55" s="2" t="s">
        <v>132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>
        <f t="shared" si="13"/>
        <v>0</v>
      </c>
      <c r="X55" s="4"/>
      <c r="Y55" s="6"/>
      <c r="Z55" s="1"/>
    </row>
    <row r="56" spans="1:26">
      <c r="A56" s="2" t="s">
        <v>133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>
        <f t="shared" si="13"/>
        <v>0</v>
      </c>
      <c r="X56" s="4"/>
      <c r="Y56" s="6"/>
      <c r="Z56" s="1"/>
    </row>
    <row r="57" spans="1:26">
      <c r="A57" s="2" t="s">
        <v>134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>
        <f>SUM(B57:V57)</f>
        <v>0</v>
      </c>
      <c r="X57" s="4"/>
      <c r="Y57" s="6"/>
      <c r="Z57" s="1"/>
    </row>
    <row r="58" spans="1:26">
      <c r="A58" s="2" t="s">
        <v>135</v>
      </c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>
        <f t="shared" si="13"/>
        <v>0</v>
      </c>
      <c r="X58" s="4"/>
      <c r="Y58" s="6"/>
      <c r="Z58" s="1"/>
    </row>
    <row r="59" spans="1:26">
      <c r="A59" s="2" t="s">
        <v>136</v>
      </c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>
        <f>SUM(B59:V59)</f>
        <v>0</v>
      </c>
      <c r="X59" s="4"/>
      <c r="Y59" s="6"/>
      <c r="Z59" s="1"/>
    </row>
    <row r="60" spans="1:26">
      <c r="A60" s="2" t="s">
        <v>9</v>
      </c>
      <c r="B60" s="39">
        <f t="shared" ref="B60:C60" si="14">SUM(B51:B59)</f>
        <v>0</v>
      </c>
      <c r="C60" s="39">
        <f t="shared" si="14"/>
        <v>0</v>
      </c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>
        <f>SUM(W51:W59)</f>
        <v>0</v>
      </c>
      <c r="X60" s="4"/>
      <c r="Y60" s="6"/>
      <c r="Z60" s="1"/>
    </row>
    <row r="61" spans="1:26">
      <c r="A61" s="2" t="s">
        <v>3</v>
      </c>
      <c r="B61" s="39">
        <f>B60</f>
        <v>0</v>
      </c>
      <c r="C61" s="39">
        <f t="shared" ref="C61:V61" si="15">B61+C60</f>
        <v>0</v>
      </c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>
        <f>W60</f>
        <v>0</v>
      </c>
      <c r="X61" s="1"/>
      <c r="Y61" s="6"/>
      <c r="Z61" s="1"/>
    </row>
    <row r="62" spans="1:26">
      <c r="A62" s="2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4"/>
      <c r="Y62" s="1"/>
      <c r="Z62" s="1"/>
    </row>
    <row r="63" spans="1:26">
      <c r="A63" s="2" t="s">
        <v>4</v>
      </c>
      <c r="B63" s="2" t="s">
        <v>25</v>
      </c>
      <c r="C63" s="8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4"/>
      <c r="Y63" s="1"/>
      <c r="Z63" s="1"/>
    </row>
    <row r="64" spans="1:26">
      <c r="A64" s="2" t="str">
        <f>$A$50</f>
        <v>IASCHI</v>
      </c>
      <c r="B64" s="1">
        <f>$W$60</f>
        <v>0</v>
      </c>
      <c r="C64" s="2" t="s">
        <v>8</v>
      </c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4"/>
      <c r="Y64" s="1"/>
      <c r="Z64" s="1"/>
    </row>
    <row r="65" spans="1:26">
      <c r="A65" s="2" t="str">
        <f>$A$38</f>
        <v>MAFFO</v>
      </c>
      <c r="B65" s="8">
        <f>$W$48</f>
        <v>0</v>
      </c>
      <c r="C65" s="13">
        <f t="shared" ref="C65:C68" si="16">B64-B65</f>
        <v>0</v>
      </c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4"/>
      <c r="Y65" s="1"/>
      <c r="Z65" s="1"/>
    </row>
    <row r="66" spans="1:26">
      <c r="A66" s="2" t="str">
        <f>$A$2</f>
        <v>KALLE</v>
      </c>
      <c r="B66" s="8">
        <f>$W$12</f>
        <v>0</v>
      </c>
      <c r="C66" s="13">
        <f t="shared" si="16"/>
        <v>0</v>
      </c>
      <c r="D66" s="17"/>
      <c r="E66" s="17"/>
      <c r="F66" s="17"/>
      <c r="G66" s="17"/>
      <c r="H66" s="17"/>
      <c r="I66" s="17"/>
      <c r="J66" s="18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4"/>
      <c r="Y66" s="1"/>
      <c r="Z66" s="1"/>
    </row>
    <row r="67" spans="1:26">
      <c r="A67" s="2" t="str">
        <f>$A$14</f>
        <v>BONAZ</v>
      </c>
      <c r="B67" s="8">
        <f>$W$24</f>
        <v>0</v>
      </c>
      <c r="C67" s="13">
        <f t="shared" si="16"/>
        <v>0</v>
      </c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4"/>
      <c r="Y67" s="1"/>
      <c r="Z67" s="1"/>
    </row>
    <row r="68" spans="1:26">
      <c r="A68" s="2" t="str">
        <f>$A$26</f>
        <v>LOMBO</v>
      </c>
      <c r="B68" s="1">
        <f>$W$36</f>
        <v>0</v>
      </c>
      <c r="C68" s="13">
        <f t="shared" si="16"/>
        <v>0</v>
      </c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4"/>
      <c r="Y68" s="1"/>
      <c r="Z68" s="1"/>
    </row>
    <row r="69" spans="1:26">
      <c r="A69" s="2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"/>
      <c r="Y69" s="1"/>
      <c r="Z69" s="1"/>
    </row>
    <row r="70" spans="1:26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"/>
      <c r="Y70" s="1"/>
      <c r="Z70" s="1"/>
    </row>
    <row r="71" spans="1:26"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"/>
      <c r="Y71" s="1"/>
      <c r="Z71" s="1"/>
    </row>
    <row r="72" spans="1:26"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"/>
      <c r="Y72" s="1"/>
      <c r="Z72" s="1"/>
    </row>
    <row r="73" spans="1:26"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"/>
      <c r="Y73" s="1"/>
      <c r="Z73" s="1"/>
    </row>
    <row r="74" spans="1:26"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"/>
      <c r="Y74" s="1"/>
      <c r="Z74" s="1"/>
    </row>
    <row r="75" spans="1:26"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"/>
      <c r="Y75" s="1"/>
      <c r="Z75" s="1"/>
    </row>
    <row r="76" spans="1:26"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"/>
      <c r="Y76" s="1"/>
      <c r="Z76" s="1"/>
    </row>
    <row r="77" spans="1:26"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"/>
      <c r="Y77" s="1"/>
      <c r="Z77" s="1"/>
    </row>
    <row r="78" spans="1:26"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"/>
      <c r="Y78" s="1"/>
      <c r="Z78" s="1"/>
    </row>
    <row r="79" spans="1:26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"/>
      <c r="Y79" s="1"/>
      <c r="Z79" s="1"/>
    </row>
    <row r="80" spans="1:26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"/>
      <c r="Y80" s="1"/>
      <c r="Z80" s="1"/>
    </row>
    <row r="81" spans="3:26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3:26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3:26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3:26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3:26">
      <c r="D85" s="1"/>
      <c r="E85" s="1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3:26">
      <c r="D86" s="1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3:26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3:26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3:26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3:26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3:26">
      <c r="C91" s="8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3:26">
      <c r="C92" s="8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3:26">
      <c r="C93" s="8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6">
      <c r="C94" s="8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6">
      <c r="C95" s="8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6"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21" spans="1:23">
      <c r="A121" s="3"/>
    </row>
    <row r="122" spans="1:23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>
      <c r="A125" s="6"/>
    </row>
    <row r="146" spans="1:22">
      <c r="A146" s="3"/>
    </row>
    <row r="147" spans="1:2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spans="1:2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spans="1:2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>
      <c r="A150" s="6"/>
    </row>
    <row r="173" spans="1:22">
      <c r="A173" s="3"/>
    </row>
    <row r="174" spans="1:2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1:1">
      <c r="A177" s="6"/>
    </row>
  </sheetData>
  <autoFilter ref="A63:B63">
    <sortState ref="A64:B68">
      <sortCondition descending="1" ref="B63"/>
    </sortState>
  </autoFilter>
  <phoneticPr fontId="0" type="noConversion"/>
  <conditionalFormatting sqref="AF13:AH13">
    <cfRule type="cellIs" dxfId="2" priority="4" stopIfTrue="1" operator="equal">
      <formula>19</formula>
    </cfRule>
    <cfRule type="cellIs" dxfId="1" priority="5" stopIfTrue="1" operator="equal">
      <formula>19</formula>
    </cfRule>
    <cfRule type="cellIs" dxfId="0" priority="6" stopIfTrue="1" operator="equal">
      <formula>$AG$31</formula>
    </cfRule>
  </conditionalFormatting>
  <hyperlinks>
    <hyperlink ref="A15" r:id="rId1" display="http://www.lavuelta.com/14/es/equipos/corredor.html?id=91"/>
    <hyperlink ref="A16" r:id="rId2" display="http://www.lavuelta.com/14/es/equipos/corredor.html?id=44"/>
    <hyperlink ref="A17" r:id="rId3" display="http://www.lavuelta.com/14/es/equipos/corredor.html?id=43"/>
    <hyperlink ref="A18" r:id="rId4" display="http://www.lavuelta.com/14/es/equipos/corredor.html?id=137"/>
    <hyperlink ref="A19" r:id="rId5" display="http://www.lavuelta.com/14/es/equipos/corredor.html?id=108"/>
    <hyperlink ref="A20" r:id="rId6" display="http://www.lavuelta.com/14/es/equipos/corredor.html?id=51"/>
    <hyperlink ref="A21" r:id="rId7" display="http://www.lavuelta.com/14/es/equipos/corredor.html?id=149"/>
    <hyperlink ref="A22" r:id="rId8" display="http://www.lavuelta.com/14/es/equipos/corredor.html?id=174"/>
    <hyperlink ref="A23" r:id="rId9" display="http://www.lavuelta.com/14/es/equipos/corredor.html?id=23"/>
    <hyperlink ref="A3" r:id="rId10" display="http://www.lavuelta.com/14/es/equipos/corredor.html?id=201"/>
    <hyperlink ref="A4" r:id="rId11" display="http://www.lavuelta.com/14/es/equipos/corredor.html?id=66"/>
    <hyperlink ref="A5" r:id="rId12" display="http://www.lavuelta.com/14/es/equipos/corredor.html?id=211"/>
    <hyperlink ref="A6" r:id="rId13" display="http://www.lavuelta.com/14/es/equipos/corredor.html?id=21"/>
    <hyperlink ref="A7" r:id="rId14" display="http://www.lavuelta.com/14/es/equipos/corredor.html?id=31"/>
    <hyperlink ref="A8" r:id="rId15" display="http://www.lavuelta.com/14/es/equipos/corredor.html?id=151"/>
    <hyperlink ref="A9" r:id="rId16" display="http://www.lavuelta.com/14/es/equipos/corredor.html?id=5"/>
    <hyperlink ref="A10" r:id="rId17" display="http://www.lavuelta.com/14/es/equipos/corredor.html?id=186"/>
    <hyperlink ref="A11" r:id="rId18" display="http://www.lavuelta.com/14/es/equipos/corredor.html?id=111"/>
    <hyperlink ref="A27" r:id="rId19" display="http://www.lavuelta.com/14/es/equipos/corredor.html?id=12"/>
    <hyperlink ref="A28" r:id="rId20" display="http://www.lavuelta.com/14/es/equipos/corredor.html?id=177"/>
    <hyperlink ref="A29" r:id="rId21" display="http://www.lavuelta.com/14/es/equipos/corredor.html?id=212"/>
    <hyperlink ref="A30" r:id="rId22" display="http://www.lavuelta.com/14/es/equipos/corredor.html?id=115"/>
    <hyperlink ref="A31" r:id="rId23" display="http://www.lavuelta.com/14/es/equipos/corredor.html?id=189"/>
    <hyperlink ref="A32" r:id="rId24" display="http://www.lavuelta.com/14/es/equipos/corredor.html?id=59"/>
    <hyperlink ref="A33" r:id="rId25" display="http://www.lavuelta.com/14/es/equipos/corredor.html?id=171"/>
    <hyperlink ref="A34" r:id="rId26" display="http://www.lavuelta.com/14/es/equipos/corredor.html?id=97"/>
    <hyperlink ref="A35" r:id="rId27" display="http://www.lavuelta.com/14/es/equipos/corredor.html?id=41"/>
    <hyperlink ref="A39" r:id="rId28" display="http://www.lavuelta.com/14/es/equipos/corredor.html?id=61"/>
    <hyperlink ref="A40" r:id="rId29" display="http://www.lavuelta.com/14/es/equipos/corredor.html?id=191"/>
    <hyperlink ref="A41" r:id="rId30" display="http://www.lavuelta.com/14/es/equipos/corredor.html?id=33"/>
    <hyperlink ref="A42" r:id="rId31" display="http://www.lavuelta.com/14/es/equipos/corredor.html?id=185"/>
    <hyperlink ref="A43" r:id="rId32" display="http://www.lavuelta.com/14/es/equipos/corredor.html?id=2"/>
    <hyperlink ref="A44" r:id="rId33" display="http://www.lavuelta.com/14/es/equipos/corredor.html?id=107"/>
    <hyperlink ref="A45" r:id="rId34" display="http://www.lavuelta.com/14/es/equipos/corredor.html?id=162"/>
    <hyperlink ref="A46" r:id="rId35" display="http://www.lavuelta.com/14/es/equipos/corredor.html?id=197"/>
    <hyperlink ref="A47" r:id="rId36" display="http://www.lavuelta.com/14/es/equipos/corredor.html?id=18"/>
    <hyperlink ref="A51" r:id="rId37" display="http://www.lavuelta.com/14/es/equipos/corredor.html?id=131"/>
    <hyperlink ref="A52" r:id="rId38" display="http://www.lavuelta.com/14/es/equipos/corredor.html?id=159"/>
    <hyperlink ref="A53" r:id="rId39" display="http://www.lavuelta.com/14/es/equipos/corredor.html?id=102"/>
    <hyperlink ref="A54" r:id="rId40" display="http://www.lavuelta.com/14/es/equipos/corredor.html?id=101"/>
    <hyperlink ref="A55" r:id="rId41" display="http://www.lavuelta.com/14/es/equipos/corredor.html?id=141"/>
    <hyperlink ref="A56" r:id="rId42" display="http://www.lavuelta.com/14/es/equipos/corredor.html?id=53"/>
    <hyperlink ref="A57" r:id="rId43" display="http://www.lavuelta.com/14/es/equipos/corredor.html?id=3"/>
    <hyperlink ref="A58" r:id="rId44" display="http://www.lavuelta.com/14/es/equipos/corredor.html?id=203"/>
    <hyperlink ref="A59" r:id="rId45" display="http://www.lavuelta.com/14/es/equipos/corredor.html?id=215"/>
  </hyperlinks>
  <pageMargins left="0.75" right="0.75" top="1" bottom="1" header="0.5" footer="0.5"/>
  <pageSetup paperSize="9" orientation="portrait" horizontalDpi="4294967293" r:id="rId46"/>
  <headerFooter alignWithMargins="0"/>
  <ignoredErrors>
    <ignoredError sqref="B12:C12 B48:C48 B60:C60 B24:C24 B36:C36" formulaRange="1"/>
  </ignoredErrors>
  <drawing r:id="rId47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7"/>
  <sheetViews>
    <sheetView zoomScaleNormal="100" workbookViewId="0">
      <selection activeCell="G4" sqref="G4"/>
    </sheetView>
  </sheetViews>
  <sheetFormatPr defaultRowHeight="13.2"/>
  <cols>
    <col min="1" max="1" width="16.33203125" customWidth="1"/>
    <col min="3" max="3" width="25.109375" customWidth="1"/>
    <col min="5" max="5" width="16.33203125" bestFit="1" customWidth="1"/>
    <col min="7" max="7" width="9.44140625" bestFit="1" customWidth="1"/>
    <col min="9" max="9" width="13.6640625" bestFit="1" customWidth="1"/>
  </cols>
  <sheetData>
    <row r="1" spans="1:10">
      <c r="A1" s="32" t="s">
        <v>0</v>
      </c>
      <c r="B1">
        <v>500</v>
      </c>
      <c r="C1" s="32" t="s">
        <v>1</v>
      </c>
      <c r="D1">
        <v>500</v>
      </c>
      <c r="E1" s="32" t="s">
        <v>42</v>
      </c>
      <c r="F1">
        <v>500</v>
      </c>
      <c r="G1" s="32" t="s">
        <v>43</v>
      </c>
      <c r="H1">
        <v>500</v>
      </c>
      <c r="I1" s="32" t="s">
        <v>29</v>
      </c>
      <c r="J1">
        <v>500</v>
      </c>
    </row>
    <row r="2" spans="1:10">
      <c r="A2" t="s">
        <v>44</v>
      </c>
      <c r="B2">
        <v>150</v>
      </c>
      <c r="C2" t="s">
        <v>45</v>
      </c>
      <c r="D2">
        <v>91</v>
      </c>
      <c r="E2" s="33" t="s">
        <v>46</v>
      </c>
      <c r="F2">
        <v>110</v>
      </c>
      <c r="G2" t="s">
        <v>47</v>
      </c>
      <c r="H2">
        <v>201</v>
      </c>
      <c r="I2" t="s">
        <v>48</v>
      </c>
      <c r="J2">
        <v>32</v>
      </c>
    </row>
    <row r="3" spans="1:10">
      <c r="A3" s="33" t="s">
        <v>33</v>
      </c>
      <c r="B3">
        <v>75</v>
      </c>
      <c r="C3" t="s">
        <v>49</v>
      </c>
      <c r="D3">
        <v>16</v>
      </c>
      <c r="E3" s="33" t="s">
        <v>50</v>
      </c>
      <c r="F3">
        <v>302</v>
      </c>
      <c r="G3" s="33" t="s">
        <v>94</v>
      </c>
      <c r="H3">
        <v>290</v>
      </c>
      <c r="I3" s="33" t="s">
        <v>51</v>
      </c>
      <c r="J3">
        <v>155</v>
      </c>
    </row>
    <row r="4" spans="1:10">
      <c r="A4" s="33" t="s">
        <v>52</v>
      </c>
      <c r="B4">
        <v>99</v>
      </c>
      <c r="C4" s="33" t="s">
        <v>53</v>
      </c>
      <c r="D4">
        <v>41</v>
      </c>
      <c r="E4" s="33" t="s">
        <v>54</v>
      </c>
      <c r="F4">
        <v>29</v>
      </c>
      <c r="G4" s="33" t="s">
        <v>55</v>
      </c>
      <c r="H4">
        <v>1</v>
      </c>
      <c r="I4" s="33" t="s">
        <v>56</v>
      </c>
      <c r="J4">
        <v>71</v>
      </c>
    </row>
    <row r="5" spans="1:10">
      <c r="A5" s="33" t="s">
        <v>57</v>
      </c>
      <c r="B5">
        <v>31</v>
      </c>
      <c r="C5" s="33" t="s">
        <v>58</v>
      </c>
      <c r="D5">
        <v>190</v>
      </c>
      <c r="E5" s="33" t="s">
        <v>59</v>
      </c>
      <c r="F5">
        <v>42</v>
      </c>
      <c r="G5" s="33" t="s">
        <v>60</v>
      </c>
      <c r="H5">
        <v>1</v>
      </c>
      <c r="I5" s="33" t="s">
        <v>61</v>
      </c>
      <c r="J5">
        <v>85</v>
      </c>
    </row>
    <row r="6" spans="1:10">
      <c r="A6" s="33" t="s">
        <v>62</v>
      </c>
      <c r="B6">
        <v>36</v>
      </c>
      <c r="C6" s="33" t="s">
        <v>63</v>
      </c>
      <c r="D6">
        <v>61</v>
      </c>
      <c r="E6" s="33" t="s">
        <v>64</v>
      </c>
      <c r="F6">
        <v>1</v>
      </c>
      <c r="G6" s="33" t="s">
        <v>65</v>
      </c>
      <c r="H6">
        <v>2</v>
      </c>
      <c r="I6" s="33" t="s">
        <v>66</v>
      </c>
      <c r="J6">
        <v>31</v>
      </c>
    </row>
    <row r="7" spans="1:10">
      <c r="A7" s="33" t="s">
        <v>67</v>
      </c>
      <c r="B7">
        <v>41</v>
      </c>
      <c r="C7" s="33" t="s">
        <v>30</v>
      </c>
      <c r="D7">
        <v>71</v>
      </c>
      <c r="E7" s="33" t="s">
        <v>68</v>
      </c>
      <c r="F7">
        <v>1</v>
      </c>
      <c r="G7" s="33" t="s">
        <v>69</v>
      </c>
      <c r="H7">
        <v>1</v>
      </c>
      <c r="I7" s="33" t="s">
        <v>31</v>
      </c>
      <c r="J7">
        <v>1</v>
      </c>
    </row>
    <row r="8" spans="1:10">
      <c r="A8" s="33" t="s">
        <v>70</v>
      </c>
      <c r="B8">
        <v>20</v>
      </c>
      <c r="C8" s="33" t="s">
        <v>71</v>
      </c>
      <c r="D8">
        <v>9</v>
      </c>
      <c r="E8" s="33" t="s">
        <v>72</v>
      </c>
      <c r="F8">
        <v>1</v>
      </c>
      <c r="G8" s="33" t="s">
        <v>73</v>
      </c>
      <c r="H8">
        <v>1</v>
      </c>
      <c r="I8" s="33" t="s">
        <v>74</v>
      </c>
      <c r="J8">
        <v>50</v>
      </c>
    </row>
    <row r="9" spans="1:10">
      <c r="A9" s="33" t="s">
        <v>75</v>
      </c>
      <c r="B9">
        <v>41</v>
      </c>
      <c r="C9" s="33" t="s">
        <v>76</v>
      </c>
      <c r="D9">
        <v>14</v>
      </c>
      <c r="E9" s="33" t="s">
        <v>77</v>
      </c>
      <c r="F9">
        <v>1</v>
      </c>
      <c r="G9" s="33" t="s">
        <v>34</v>
      </c>
      <c r="H9">
        <v>1</v>
      </c>
      <c r="I9" s="33" t="s">
        <v>78</v>
      </c>
      <c r="J9">
        <v>36</v>
      </c>
    </row>
    <row r="10" spans="1:10">
      <c r="A10" s="33" t="s">
        <v>79</v>
      </c>
      <c r="B10">
        <v>7</v>
      </c>
      <c r="C10" s="33" t="s">
        <v>80</v>
      </c>
      <c r="D10">
        <v>7</v>
      </c>
      <c r="E10" s="33" t="s">
        <v>81</v>
      </c>
      <c r="F10">
        <v>1</v>
      </c>
      <c r="G10" s="33" t="s">
        <v>82</v>
      </c>
      <c r="H10">
        <v>1</v>
      </c>
      <c r="I10" s="33" t="s">
        <v>83</v>
      </c>
      <c r="J10">
        <v>1</v>
      </c>
    </row>
    <row r="11" spans="1:10">
      <c r="A11" s="36" t="s">
        <v>84</v>
      </c>
      <c r="B11" s="37"/>
      <c r="C11" s="36" t="s">
        <v>85</v>
      </c>
      <c r="D11" s="37"/>
      <c r="E11" s="36" t="s">
        <v>86</v>
      </c>
      <c r="F11" s="37"/>
      <c r="G11" s="36" t="s">
        <v>87</v>
      </c>
      <c r="H11" s="37"/>
      <c r="I11" s="36" t="s">
        <v>88</v>
      </c>
      <c r="J11" s="37"/>
    </row>
    <row r="12" spans="1:10">
      <c r="A12" s="36" t="s">
        <v>89</v>
      </c>
      <c r="B12" s="37"/>
      <c r="C12" s="36" t="s">
        <v>90</v>
      </c>
      <c r="D12" s="37"/>
      <c r="E12" s="36" t="s">
        <v>91</v>
      </c>
      <c r="F12" s="37"/>
      <c r="G12" s="36" t="s">
        <v>92</v>
      </c>
      <c r="H12" s="37"/>
      <c r="I12" s="36" t="s">
        <v>93</v>
      </c>
      <c r="J12" s="37"/>
    </row>
    <row r="13" spans="1:10">
      <c r="B13">
        <f>B1-SUM(B2:B11)</f>
        <v>0</v>
      </c>
      <c r="C13" s="33"/>
      <c r="D13">
        <f>D1-SUM(D2:D11)</f>
        <v>0</v>
      </c>
      <c r="F13">
        <f>F1-SUM(F2:F11)</f>
        <v>12</v>
      </c>
      <c r="H13">
        <f>H1-SUM(H2:H10)</f>
        <v>1</v>
      </c>
      <c r="J13">
        <f>J1-SUM(J2:J10)</f>
        <v>38</v>
      </c>
    </row>
    <row r="14" spans="1:10">
      <c r="C14" s="33"/>
    </row>
    <row r="15" spans="1:10">
      <c r="C15" s="33"/>
    </row>
    <row r="16" spans="1:10">
      <c r="C16" s="33"/>
      <c r="F16" s="33"/>
    </row>
    <row r="17" spans="3:3">
      <c r="C17" s="33"/>
    </row>
    <row r="18" spans="3:3">
      <c r="C18" s="33"/>
    </row>
    <row r="19" spans="3:3">
      <c r="C19" s="33"/>
    </row>
    <row r="20" spans="3:3">
      <c r="C20" s="33"/>
    </row>
    <row r="21" spans="3:3">
      <c r="C21" s="33"/>
    </row>
    <row r="22" spans="3:3">
      <c r="C22" s="33"/>
    </row>
    <row r="23" spans="3:3">
      <c r="C23" s="33"/>
    </row>
    <row r="24" spans="3:3">
      <c r="C24" s="33"/>
    </row>
    <row r="25" spans="3:3">
      <c r="C25" s="33"/>
    </row>
    <row r="26" spans="3:3">
      <c r="C26" s="33"/>
    </row>
    <row r="27" spans="3:3">
      <c r="C27" s="33"/>
    </row>
    <row r="28" spans="3:3">
      <c r="C28" s="33"/>
    </row>
    <row r="29" spans="3:3">
      <c r="C29" s="33"/>
    </row>
    <row r="30" spans="3:3">
      <c r="C30" s="33"/>
    </row>
    <row r="31" spans="3:3">
      <c r="C31" s="33"/>
    </row>
    <row r="32" spans="3:3">
      <c r="C32" s="33"/>
    </row>
    <row r="33" spans="3:3">
      <c r="C33" s="33"/>
    </row>
    <row r="34" spans="3:3">
      <c r="C34" s="33"/>
    </row>
    <row r="35" spans="3:3">
      <c r="C35" s="33"/>
    </row>
    <row r="36" spans="3:3">
      <c r="C36" s="33"/>
    </row>
    <row r="37" spans="3:3">
      <c r="C37" s="33"/>
    </row>
    <row r="38" spans="3:3">
      <c r="C38" s="33"/>
    </row>
    <row r="39" spans="3:3">
      <c r="C39" s="33"/>
    </row>
    <row r="40" spans="3:3">
      <c r="C40" s="33"/>
    </row>
    <row r="41" spans="3:3">
      <c r="C41" s="33"/>
    </row>
    <row r="42" spans="3:3">
      <c r="C42" s="33"/>
    </row>
    <row r="43" spans="3:3">
      <c r="C43" s="33"/>
    </row>
    <row r="44" spans="3:3">
      <c r="C44" s="33"/>
    </row>
    <row r="45" spans="3:3">
      <c r="C45" s="33"/>
    </row>
    <row r="46" spans="3:3">
      <c r="C46" s="33"/>
    </row>
    <row r="47" spans="3:3">
      <c r="C47" s="33"/>
    </row>
    <row r="48" spans="3:3">
      <c r="C48" s="33"/>
    </row>
    <row r="49" spans="3:3">
      <c r="C49" s="33"/>
    </row>
    <row r="50" spans="3:3">
      <c r="C50" s="33"/>
    </row>
    <row r="51" spans="3:3">
      <c r="C51" s="33"/>
    </row>
    <row r="52" spans="3:3">
      <c r="C52" s="33"/>
    </row>
    <row r="53" spans="3:3">
      <c r="C53" s="33"/>
    </row>
    <row r="54" spans="3:3">
      <c r="C54" s="33"/>
    </row>
    <row r="55" spans="3:3">
      <c r="C55" s="33"/>
    </row>
    <row r="56" spans="3:3">
      <c r="C56" s="33"/>
    </row>
    <row r="57" spans="3:3">
      <c r="C57" s="33"/>
    </row>
    <row r="58" spans="3:3">
      <c r="C58" s="33"/>
    </row>
    <row r="59" spans="3:3">
      <c r="C59" s="33"/>
    </row>
    <row r="60" spans="3:3">
      <c r="C60" s="33"/>
    </row>
    <row r="61" spans="3:3">
      <c r="C61" s="33"/>
    </row>
    <row r="62" spans="3:3">
      <c r="C62" s="33"/>
    </row>
    <row r="63" spans="3:3">
      <c r="C63" s="33"/>
    </row>
    <row r="64" spans="3:3">
      <c r="C64" s="33"/>
    </row>
    <row r="65" spans="3:3">
      <c r="C65" s="33"/>
    </row>
    <row r="66" spans="3:3">
      <c r="C66" s="33"/>
    </row>
    <row r="67" spans="3:3">
      <c r="C67" s="33"/>
    </row>
    <row r="68" spans="3:3">
      <c r="C68" s="33"/>
    </row>
    <row r="69" spans="3:3">
      <c r="C69" s="33"/>
    </row>
    <row r="70" spans="3:3">
      <c r="C70" s="33"/>
    </row>
    <row r="71" spans="3:3">
      <c r="C71" s="33"/>
    </row>
    <row r="72" spans="3:3">
      <c r="C72" s="33"/>
    </row>
    <row r="73" spans="3:3">
      <c r="C73" s="33"/>
    </row>
    <row r="74" spans="3:3">
      <c r="C74" s="33"/>
    </row>
    <row r="75" spans="3:3">
      <c r="C75" s="33"/>
    </row>
    <row r="76" spans="3:3">
      <c r="C76" s="33"/>
    </row>
    <row r="77" spans="3:3">
      <c r="C77" s="33"/>
    </row>
    <row r="78" spans="3:3">
      <c r="C78" s="33"/>
    </row>
    <row r="79" spans="3:3">
      <c r="C79" s="33"/>
    </row>
    <row r="80" spans="3:3">
      <c r="C80" s="33"/>
    </row>
    <row r="81" spans="3:3">
      <c r="C81" s="33"/>
    </row>
    <row r="82" spans="3:3">
      <c r="C82" s="33"/>
    </row>
    <row r="83" spans="3:3">
      <c r="C83" s="33"/>
    </row>
    <row r="84" spans="3:3">
      <c r="C84" s="33"/>
    </row>
    <row r="85" spans="3:3">
      <c r="C85" s="33"/>
    </row>
    <row r="86" spans="3:3">
      <c r="C86" s="33"/>
    </row>
    <row r="87" spans="3:3">
      <c r="C87" s="33"/>
    </row>
    <row r="88" spans="3:3">
      <c r="C88" s="33"/>
    </row>
    <row r="89" spans="3:3">
      <c r="C89" s="33"/>
    </row>
    <row r="90" spans="3:3">
      <c r="C90" s="33"/>
    </row>
    <row r="91" spans="3:3">
      <c r="C91" s="33"/>
    </row>
    <row r="92" spans="3:3">
      <c r="C92" s="33"/>
    </row>
    <row r="93" spans="3:3">
      <c r="C93" s="33"/>
    </row>
    <row r="94" spans="3:3">
      <c r="C94" s="33"/>
    </row>
    <row r="95" spans="3:3">
      <c r="C95" s="33"/>
    </row>
    <row r="96" spans="3:3">
      <c r="C96" s="33"/>
    </row>
    <row r="97" spans="3:3">
      <c r="C97" s="33"/>
    </row>
    <row r="98" spans="3:3">
      <c r="C98" s="33"/>
    </row>
    <row r="99" spans="3:3">
      <c r="C99" s="33"/>
    </row>
    <row r="100" spans="3:3">
      <c r="C100" s="33"/>
    </row>
    <row r="101" spans="3:3">
      <c r="C101" s="33"/>
    </row>
    <row r="102" spans="3:3">
      <c r="C102" s="33"/>
    </row>
    <row r="103" spans="3:3">
      <c r="C103" s="33"/>
    </row>
    <row r="104" spans="3:3">
      <c r="C104" s="33"/>
    </row>
    <row r="105" spans="3:3">
      <c r="C105" s="33"/>
    </row>
    <row r="106" spans="3:3">
      <c r="C106" s="33"/>
    </row>
    <row r="107" spans="3:3">
      <c r="C107" s="33"/>
    </row>
    <row r="108" spans="3:3">
      <c r="C108" s="33"/>
    </row>
    <row r="109" spans="3:3">
      <c r="C109" s="33"/>
    </row>
    <row r="110" spans="3:3">
      <c r="C110" s="33"/>
    </row>
    <row r="111" spans="3:3">
      <c r="C111" s="33"/>
    </row>
    <row r="112" spans="3:3">
      <c r="C112" s="33"/>
    </row>
    <row r="113" spans="3:3">
      <c r="C113" s="33"/>
    </row>
    <row r="114" spans="3:3">
      <c r="C114" s="33"/>
    </row>
    <row r="115" spans="3:3">
      <c r="C115" s="33"/>
    </row>
    <row r="116" spans="3:3">
      <c r="C116" s="33"/>
    </row>
    <row r="117" spans="3:3">
      <c r="C117" s="33"/>
    </row>
    <row r="118" spans="3:3">
      <c r="C118" s="33"/>
    </row>
    <row r="119" spans="3:3">
      <c r="C119" s="33"/>
    </row>
    <row r="120" spans="3:3">
      <c r="C120" s="33"/>
    </row>
    <row r="121" spans="3:3">
      <c r="C121" s="33"/>
    </row>
    <row r="122" spans="3:3">
      <c r="C122" s="33"/>
    </row>
    <row r="123" spans="3:3">
      <c r="C123" s="33"/>
    </row>
    <row r="124" spans="3:3">
      <c r="C124" s="33"/>
    </row>
    <row r="125" spans="3:3">
      <c r="C125" s="33"/>
    </row>
    <row r="126" spans="3:3">
      <c r="C126" s="33"/>
    </row>
    <row r="127" spans="3:3">
      <c r="C127" s="33"/>
    </row>
    <row r="128" spans="3:3">
      <c r="C128" s="33"/>
    </row>
    <row r="129" spans="3:3">
      <c r="C129" s="33"/>
    </row>
    <row r="130" spans="3:3">
      <c r="C130" s="33"/>
    </row>
    <row r="131" spans="3:3">
      <c r="C131" s="33"/>
    </row>
    <row r="132" spans="3:3">
      <c r="C132" s="33"/>
    </row>
    <row r="133" spans="3:3">
      <c r="C133" s="33"/>
    </row>
    <row r="134" spans="3:3">
      <c r="C134" s="33"/>
    </row>
    <row r="135" spans="3:3">
      <c r="C135" s="33"/>
    </row>
    <row r="136" spans="3:3">
      <c r="C136" s="33"/>
    </row>
    <row r="137" spans="3:3">
      <c r="C137" s="33"/>
    </row>
    <row r="138" spans="3:3">
      <c r="C138" s="33"/>
    </row>
    <row r="139" spans="3:3">
      <c r="C139" s="33"/>
    </row>
    <row r="140" spans="3:3">
      <c r="C140" s="33"/>
    </row>
    <row r="141" spans="3:3">
      <c r="C141" s="33"/>
    </row>
    <row r="142" spans="3:3">
      <c r="C142" s="33"/>
    </row>
    <row r="143" spans="3:3">
      <c r="C143" s="33"/>
    </row>
    <row r="144" spans="3:3">
      <c r="C144" s="33"/>
    </row>
    <row r="145" spans="3:3">
      <c r="C145" s="33"/>
    </row>
    <row r="146" spans="3:3">
      <c r="C146" s="33"/>
    </row>
    <row r="147" spans="3:3">
      <c r="C147" s="33"/>
    </row>
    <row r="148" spans="3:3">
      <c r="C148" s="33"/>
    </row>
    <row r="149" spans="3:3">
      <c r="C149" s="33"/>
    </row>
    <row r="150" spans="3:3">
      <c r="C150" s="33"/>
    </row>
    <row r="151" spans="3:3">
      <c r="C151" s="33"/>
    </row>
    <row r="152" spans="3:3">
      <c r="C152" s="33"/>
    </row>
    <row r="153" spans="3:3">
      <c r="C153" s="33"/>
    </row>
    <row r="154" spans="3:3">
      <c r="C154" s="33"/>
    </row>
    <row r="155" spans="3:3">
      <c r="C155" s="33"/>
    </row>
    <row r="156" spans="3:3">
      <c r="C156" s="33"/>
    </row>
    <row r="157" spans="3:3">
      <c r="C157" s="33"/>
    </row>
    <row r="158" spans="3:3">
      <c r="C158" s="33"/>
    </row>
    <row r="159" spans="3:3">
      <c r="C159" s="33"/>
    </row>
    <row r="160" spans="3:3">
      <c r="C160" s="33"/>
    </row>
    <row r="161" spans="3:3">
      <c r="C161" s="33"/>
    </row>
    <row r="162" spans="3:3">
      <c r="C162" s="33"/>
    </row>
    <row r="163" spans="3:3">
      <c r="C163" s="33"/>
    </row>
    <row r="164" spans="3:3">
      <c r="C164" s="33"/>
    </row>
    <row r="165" spans="3:3">
      <c r="C165" s="33"/>
    </row>
    <row r="166" spans="3:3">
      <c r="C166" s="33"/>
    </row>
    <row r="167" spans="3:3">
      <c r="C167" s="33"/>
    </row>
    <row r="168" spans="3:3">
      <c r="C168" s="33"/>
    </row>
    <row r="169" spans="3:3">
      <c r="C169" s="33"/>
    </row>
    <row r="170" spans="3:3">
      <c r="C170" s="33"/>
    </row>
    <row r="171" spans="3:3">
      <c r="C171" s="33"/>
    </row>
    <row r="172" spans="3:3">
      <c r="C172" s="33"/>
    </row>
    <row r="173" spans="3:3">
      <c r="C173" s="33"/>
    </row>
    <row r="174" spans="3:3">
      <c r="C174" s="33"/>
    </row>
    <row r="175" spans="3:3">
      <c r="C175" s="33"/>
    </row>
    <row r="176" spans="3:3">
      <c r="C176" s="33"/>
    </row>
    <row r="177" spans="3:3">
      <c r="C177" s="33"/>
    </row>
    <row r="178" spans="3:3">
      <c r="C178" s="33"/>
    </row>
    <row r="179" spans="3:3">
      <c r="C179" s="33"/>
    </row>
    <row r="180" spans="3:3">
      <c r="C180" s="33"/>
    </row>
    <row r="181" spans="3:3">
      <c r="C181" s="33"/>
    </row>
    <row r="182" spans="3:3">
      <c r="C182" s="33"/>
    </row>
    <row r="183" spans="3:3">
      <c r="C183" s="33"/>
    </row>
    <row r="184" spans="3:3">
      <c r="C184" s="33"/>
    </row>
    <row r="185" spans="3:3">
      <c r="C185" s="33"/>
    </row>
    <row r="186" spans="3:3">
      <c r="C186" s="33"/>
    </row>
    <row r="187" spans="3:3">
      <c r="C187" s="33"/>
    </row>
    <row r="188" spans="3:3">
      <c r="C188" s="33"/>
    </row>
    <row r="189" spans="3:3">
      <c r="C189" s="33"/>
    </row>
    <row r="190" spans="3:3">
      <c r="C190" s="33"/>
    </row>
    <row r="191" spans="3:3">
      <c r="C191" s="33"/>
    </row>
    <row r="192" spans="3:3">
      <c r="C192" s="33"/>
    </row>
    <row r="193" spans="3:3">
      <c r="C193" s="33"/>
    </row>
    <row r="194" spans="3:3">
      <c r="C194" s="33"/>
    </row>
    <row r="195" spans="3:3">
      <c r="C195" s="33"/>
    </row>
    <row r="196" spans="3:3">
      <c r="C196" s="33"/>
    </row>
    <row r="197" spans="3:3">
      <c r="C197" s="33"/>
    </row>
    <row r="198" spans="3:3">
      <c r="C198" s="33"/>
    </row>
    <row r="199" spans="3:3">
      <c r="C199" s="33"/>
    </row>
    <row r="200" spans="3:3">
      <c r="C200" s="33"/>
    </row>
    <row r="201" spans="3:3">
      <c r="C201" s="33"/>
    </row>
    <row r="202" spans="3:3">
      <c r="C202" s="33"/>
    </row>
    <row r="203" spans="3:3">
      <c r="C203" s="33"/>
    </row>
    <row r="204" spans="3:3">
      <c r="C204" s="33"/>
    </row>
    <row r="205" spans="3:3">
      <c r="C205" s="33"/>
    </row>
    <row r="206" spans="3:3">
      <c r="C206" s="33"/>
    </row>
    <row r="207" spans="3:3">
      <c r="C207" s="33"/>
    </row>
    <row r="208" spans="3:3">
      <c r="C208" s="33"/>
    </row>
    <row r="209" spans="3:3">
      <c r="C209" s="33"/>
    </row>
    <row r="210" spans="3:3">
      <c r="C210" s="33"/>
    </row>
    <row r="211" spans="3:3">
      <c r="C211" s="33"/>
    </row>
    <row r="212" spans="3:3">
      <c r="C212" s="33"/>
    </row>
    <row r="213" spans="3:3">
      <c r="C213" s="33"/>
    </row>
    <row r="214" spans="3:3">
      <c r="C214" s="33"/>
    </row>
    <row r="215" spans="3:3">
      <c r="C215" s="33"/>
    </row>
    <row r="216" spans="3:3">
      <c r="C216" s="33"/>
    </row>
    <row r="217" spans="3:3">
      <c r="C217" s="33"/>
    </row>
    <row r="218" spans="3:3">
      <c r="C218" s="33"/>
    </row>
    <row r="219" spans="3:3">
      <c r="C219" s="33"/>
    </row>
    <row r="220" spans="3:3">
      <c r="C220" s="33"/>
    </row>
    <row r="221" spans="3:3">
      <c r="C221" s="33"/>
    </row>
    <row r="222" spans="3:3">
      <c r="C222" s="33"/>
    </row>
    <row r="223" spans="3:3">
      <c r="C223" s="33"/>
    </row>
    <row r="224" spans="3:3">
      <c r="C224" s="33"/>
    </row>
    <row r="225" spans="3:3">
      <c r="C225" s="33"/>
    </row>
    <row r="226" spans="3:3">
      <c r="C226" s="33"/>
    </row>
    <row r="227" spans="3:3">
      <c r="C227" s="33"/>
    </row>
    <row r="228" spans="3:3">
      <c r="C228" s="33"/>
    </row>
    <row r="229" spans="3:3">
      <c r="C229" s="33"/>
    </row>
    <row r="230" spans="3:3">
      <c r="C230" s="33"/>
    </row>
    <row r="231" spans="3:3">
      <c r="C231" s="33"/>
    </row>
    <row r="232" spans="3:3">
      <c r="C232" s="33"/>
    </row>
    <row r="233" spans="3:3">
      <c r="C233" s="33"/>
    </row>
    <row r="234" spans="3:3">
      <c r="C234" s="33"/>
    </row>
    <row r="235" spans="3:3">
      <c r="C235" s="33"/>
    </row>
    <row r="236" spans="3:3">
      <c r="C236" s="33"/>
    </row>
    <row r="237" spans="3:3">
      <c r="C237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FANTAVUELTA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2014-08-23T13:57:05Z</dcterms:modified>
</cp:coreProperties>
</file>